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31"/>
  <workbookPr defaultThemeVersion="124226"/>
  <bookViews>
    <workbookView xWindow="240" yWindow="75" windowWidth="20115" windowHeight="7995"/>
  </bookViews>
  <sheets>
    <sheet name="wachtwoord Joop" sheetId="1" r:id="rId1"/>
    <sheet name="Blad2" sheetId="2" r:id="rId2"/>
    <sheet name="Blad3" sheetId="3" r:id="rId3"/>
  </sheets>
  <calcPr calcId="171026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5" i="1"/>
  <c r="F9" i="1"/>
  <c r="B14" i="1"/>
</calcChain>
</file>

<file path=xl/comments1.xml><?xml version="1.0" encoding="utf-8"?>
<comments xmlns="http://schemas.openxmlformats.org/spreadsheetml/2006/main">
  <authors>
    <author>Tuinenga F. (Freerk)</author>
  </authors>
  <commentList>
    <comment ref="A9" authorId="0" shapeId="0">
      <text>
        <r>
          <rPr>
            <b/>
            <sz val="8"/>
            <color indexed="81"/>
            <rFont val="Tahoma"/>
            <family val="2"/>
          </rPr>
          <t>aantal werknemers x werkdagen per jaar per werknemer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8"/>
            <color indexed="81"/>
            <rFont val="Tahoma"/>
            <family val="2"/>
          </rPr>
          <t>De omzet welke exra gerealiseerd moet worden om de verzuimkosten te kunnen dragen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sz val="8"/>
            <color indexed="81"/>
            <rFont val="Tahoma"/>
            <family val="2"/>
          </rPr>
          <t xml:space="preserve">De loonkosten gedeeld door het aantal werkbare dagen
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>aantal ziektedagen in % van aantal werkbare dagen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</rPr>
          <t>het aantal verzuimdagen gedeeld door het aantal meldingen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>hoevaak een werknemer zich gemiddeld per jaar ziekmeld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<sst xmlns="http://schemas.openxmlformats.org/spreadsheetml/2006/main" count="15" uniqueCount="15">
  <si>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Verzuimanalyse </t>
  </si>
  <si>
    <t>Aantal werknemers</t>
  </si>
  <si>
    <t>Aantal verzuimdagen</t>
  </si>
  <si>
    <t xml:space="preserve">Werkdagen per jaar </t>
  </si>
  <si>
    <t>Aantal verzuimmeldingen</t>
  </si>
  <si>
    <t>Loonsom</t>
  </si>
  <si>
    <t>Winstpercentage</t>
  </si>
  <si>
    <t>Totaal aantal werkbare dagen</t>
  </si>
  <si>
    <t>Verzuim versus omzet</t>
  </si>
  <si>
    <t>Loonsom per dag per werknemer</t>
  </si>
  <si>
    <t>Verzuimpercentage</t>
  </si>
  <si>
    <t>Gemiddeld aantal dagen verzuim</t>
  </si>
  <si>
    <t>Verzuimfrequentie</t>
  </si>
  <si>
    <t>Verzuimkosten per dag</t>
  </si>
  <si>
    <t>Verzuimkosten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</si>
</sst>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2]\ * #,##0.00_ ;_ [$€-2]\ * \-#,##0.00_ ;_ [$€-2]\ * &quot;-&quot;??_ ;_ @_ "/>
    <numFmt numFmtId="165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Aharoni"/>
      <charset val="177"/>
    </font>
    <font>
      <sz val="24"/>
      <color theme="8" tint="0.59999389629810485"/>
      <name val="Aharoni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3" borderId="1" xfId="0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5" fontId="0" fillId="3" borderId="1" xfId="1" applyNumberFormat="1" applyFont="1" applyFill="1" applyBorder="1" applyAlignment="1" applyProtection="1">
      <alignment horizontal="right"/>
      <protection locked="0"/>
    </xf>
    <xf numFmtId="10" fontId="0" fillId="3" borderId="1" xfId="3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165" fontId="3" fillId="2" borderId="0" xfId="1" applyNumberFormat="1" applyFont="1" applyFill="1" applyBorder="1" applyAlignment="1" applyProtection="1">
      <alignment horizontal="left"/>
    </xf>
    <xf numFmtId="0" fontId="0" fillId="2" borderId="4" xfId="0" applyFill="1" applyBorder="1"/>
    <xf numFmtId="10" fontId="3" fillId="4" borderId="5" xfId="3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164" fontId="3" fillId="2" borderId="6" xfId="0" applyNumberFormat="1" applyFont="1" applyFill="1" applyBorder="1"/>
    <xf numFmtId="0" fontId="0" fillId="2" borderId="0" xfId="0" applyFill="1" applyBorder="1"/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2083926</xdr:colOff>
      <xdr:row>16</xdr:row>
      <xdr:rowOff>15886</xdr:rowOff>
    </xdr:from>
    <xdr:to>
      <xdr:col>4</xdr:col>
      <xdr:colOff>1127093</xdr:colOff>
      <xdr:row>25</xdr:row>
      <xdr:rowOff>39688</xdr:rowOff>
    </xdr:to>
    <xdr:pic>
      <xdr:nvPicPr>
        <xdr:cNvPr id="3" name="Afbeelding 2" descr="http://www.hrzone.nl/images/easyblog_images/833/2e1ax_jsn_corsa_entry_Ziekteverlof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3926" y="3540136"/>
          <a:ext cx="2861105" cy="1881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showGridLines="0" showRowColHeaders="0" tabSelected="1" zoomScale="130" zoomScaleNormal="130" workbookViewId="0">
      <selection activeCell="E13" sqref="E13"/>
    </sheetView>
  </sheetViews>
  <sheetFormatPr defaultRowHeight="16.5" customHeight="1"/>
  <cols>
    <col min="1" max="1" width="34.28515625" customWidth="1"/>
    <col min="2" max="2" width="14.140625" customWidth="1"/>
    <col min="3" max="3" width="3.7109375" customWidth="1"/>
    <col min="4" max="4" width="5.140625" customWidth="1"/>
    <col min="5" max="5" width="25.42578125" customWidth="1"/>
    <col min="6" max="6" width="15.140625" bestFit="1" customWidth="1"/>
  </cols>
  <sheetData>
    <row r="1" spans="1:7" ht="33.75" customHeight="1">
      <c r="A1" s="18" t="s">
        <v>0</v>
      </c>
      <c r="B1" s="19"/>
      <c r="C1" s="19"/>
      <c r="D1" s="19"/>
      <c r="E1" s="19"/>
      <c r="F1" s="19"/>
      <c r="G1" s="19"/>
    </row>
    <row r="2" spans="1:7" ht="16.5" customHeight="1">
      <c r="A2" s="1"/>
      <c r="B2" s="1"/>
      <c r="C2" s="1"/>
      <c r="D2" s="1"/>
      <c r="E2" s="1"/>
      <c r="F2" s="1"/>
      <c r="G2" s="1"/>
    </row>
    <row r="3" spans="1:7" ht="16.5" customHeight="1">
      <c r="A3" s="2" t="s">
        <v>1</v>
      </c>
      <c r="B3" s="4">
        <v>15</v>
      </c>
      <c r="C3" s="1"/>
      <c r="D3" s="1"/>
      <c r="E3" s="2" t="s">
        <v>2</v>
      </c>
      <c r="F3" s="6">
        <v>150</v>
      </c>
      <c r="G3" s="1"/>
    </row>
    <row r="4" spans="1:7" ht="16.5" customHeight="1">
      <c r="A4" s="2" t="s">
        <v>3</v>
      </c>
      <c r="B4" s="4">
        <v>260</v>
      </c>
      <c r="C4" s="1"/>
      <c r="D4" s="1"/>
      <c r="E4" s="2" t="s">
        <v>4</v>
      </c>
      <c r="F4" s="4">
        <v>14</v>
      </c>
      <c r="G4" s="1"/>
    </row>
    <row r="5" spans="1:7" ht="16.5" customHeight="1">
      <c r="A5" s="2" t="s">
        <v>5</v>
      </c>
      <c r="B5" s="5">
        <v>300000</v>
      </c>
      <c r="C5" s="1"/>
      <c r="D5" s="1"/>
      <c r="E5" s="2" t="s">
        <v>6</v>
      </c>
      <c r="F5" s="7">
        <v>4.4999999999999998E-2</v>
      </c>
      <c r="G5" s="1"/>
    </row>
    <row r="6" spans="1:7" ht="16.5" customHeight="1">
      <c r="A6" s="1"/>
      <c r="B6" s="1"/>
      <c r="C6" s="1"/>
      <c r="D6" s="1"/>
      <c r="E6" s="1"/>
      <c r="F6" s="1"/>
      <c r="G6" s="1"/>
    </row>
    <row r="7" spans="1:7" ht="16.5" customHeight="1">
      <c r="A7" s="1"/>
      <c r="B7" s="1"/>
      <c r="C7" s="1"/>
      <c r="D7" s="1"/>
      <c r="E7" s="1"/>
      <c r="F7" s="1"/>
      <c r="G7" s="1"/>
    </row>
    <row r="8" spans="1:7" ht="16.5" customHeight="1">
      <c r="A8" s="2"/>
      <c r="B8" s="8"/>
      <c r="C8" s="1"/>
      <c r="D8" s="1"/>
      <c r="E8" s="1"/>
      <c r="F8" s="1"/>
      <c r="G8" s="1"/>
    </row>
    <row r="9" spans="1:7" ht="16.5" customHeight="1">
      <c r="A9" s="9" t="s">
        <v>7</v>
      </c>
      <c r="B9" s="10">
        <f>SUM(B4*B3)</f>
        <v>3900</v>
      </c>
      <c r="C9" s="11"/>
      <c r="D9" s="1"/>
      <c r="E9" s="2" t="s">
        <v>8</v>
      </c>
      <c r="F9" s="16">
        <f>SUM(B15/F5)</f>
        <v>256410.25641025638</v>
      </c>
      <c r="G9" s="1"/>
    </row>
    <row r="10" spans="1:7" ht="16.5" customHeight="1">
      <c r="A10" s="2" t="s">
        <v>9</v>
      </c>
      <c r="B10" s="15">
        <f>SUM(B5/B9)</f>
        <v>76.92307692307692</v>
      </c>
      <c r="C10" s="11"/>
      <c r="D10" s="1"/>
      <c r="E10" s="1"/>
      <c r="F10" s="17"/>
      <c r="G10" s="1"/>
    </row>
    <row r="11" spans="1:7" ht="16.5" customHeight="1">
      <c r="A11" s="9" t="s">
        <v>10</v>
      </c>
      <c r="B11" s="12">
        <f>SUM(F3/B9)</f>
        <v>3.8461538461538464E-2</v>
      </c>
      <c r="C11" s="11"/>
      <c r="D11" s="1"/>
      <c r="E11" s="1"/>
      <c r="F11" s="17"/>
      <c r="G11" s="1"/>
    </row>
    <row r="12" spans="1:7" ht="16.5" customHeight="1">
      <c r="A12" s="2" t="s">
        <v>11</v>
      </c>
      <c r="B12" s="13">
        <f>SUM(F3/F4)</f>
        <v>10.714285714285714</v>
      </c>
      <c r="C12" s="3"/>
      <c r="D12" s="1"/>
      <c r="E12" s="1"/>
      <c r="F12" s="1"/>
      <c r="G12" s="1"/>
    </row>
    <row r="13" spans="1:7" ht="16.5" customHeight="1">
      <c r="A13" s="2" t="s">
        <v>12</v>
      </c>
      <c r="B13" s="13">
        <f>SUM(F4/B3)</f>
        <v>0.93333333333333335</v>
      </c>
      <c r="C13" s="1"/>
      <c r="D13" s="1"/>
      <c r="E13" s="1"/>
      <c r="F13" s="1"/>
      <c r="G13" s="1"/>
    </row>
    <row r="14" spans="1:7" ht="16.5" customHeight="1">
      <c r="A14" s="2" t="s">
        <v>13</v>
      </c>
      <c r="B14" s="14">
        <f>SUM(B10*(F3/B4))</f>
        <v>44.378698224852066</v>
      </c>
      <c r="C14" s="1"/>
      <c r="D14" s="1"/>
      <c r="E14" s="1"/>
      <c r="F14" s="1"/>
      <c r="G14" s="1"/>
    </row>
    <row r="15" spans="1:7" ht="16.5" customHeight="1">
      <c r="A15" s="9" t="s">
        <v>14</v>
      </c>
      <c r="B15" s="14">
        <f>SUM(B10*F3)</f>
        <v>11538.461538461537</v>
      </c>
      <c r="C15" s="11"/>
      <c r="D15" s="1"/>
      <c r="E15" s="1"/>
      <c r="F15" s="1"/>
      <c r="G15" s="1"/>
    </row>
    <row r="16" spans="1:7" ht="16.5" customHeight="1">
      <c r="A16" s="1"/>
      <c r="B16" s="1"/>
      <c r="C16" s="1"/>
      <c r="D16" s="1"/>
      <c r="E16" s="1"/>
      <c r="F16" s="1"/>
      <c r="G16" s="1"/>
    </row>
  </sheetData>
  <sheetProtection password="CB1F" sheet="1" objects="1" scenarios="1"/>
  <mergeCells count="1">
    <mergeCell ref="A1:G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ASR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Champs J. (Joop)</dc:creator>
  <cp:keywords/>
  <dc:description/>
  <cp:lastModifiedBy>Tuinenga F. (Freerk)</cp:lastModifiedBy>
  <cp:revision/>
  <dcterms:created xsi:type="dcterms:W3CDTF">2016-03-09T06:46:50Z</dcterms:created>
  <dcterms:modified xsi:type="dcterms:W3CDTF">2016-09-07T08:26:33Z</dcterms:modified>
  <cp:category/>
  <cp:contentStatus/>
</cp:coreProperties>
</file>